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84" windowWidth="22932" windowHeight="948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0" i="1"/>
  <c r="H10"/>
  <c r="J24"/>
  <c r="I23"/>
  <c r="J23" s="1"/>
  <c r="H23"/>
  <c r="I15"/>
  <c r="H15"/>
  <c r="I13"/>
  <c r="H13"/>
  <c r="J10"/>
  <c r="I9"/>
  <c r="I25" s="1"/>
  <c r="H9"/>
  <c r="H25" s="1"/>
  <c r="I21"/>
  <c r="J21" s="1"/>
  <c r="H21"/>
  <c r="J12"/>
  <c r="J14"/>
  <c r="J16"/>
  <c r="J17"/>
  <c r="J18"/>
  <c r="J19"/>
  <c r="J20"/>
  <c r="J22"/>
  <c r="I11"/>
  <c r="H11"/>
  <c r="J13" l="1"/>
  <c r="J9"/>
  <c r="J25"/>
  <c r="J15"/>
  <c r="J11"/>
</calcChain>
</file>

<file path=xl/sharedStrings.xml><?xml version="1.0" encoding="utf-8"?>
<sst xmlns="http://schemas.openxmlformats.org/spreadsheetml/2006/main" count="94" uniqueCount="66">
  <si>
    <t>Наименование расхода</t>
  </si>
  <si>
    <t>Код главного распорядителя</t>
  </si>
  <si>
    <t>Наименование главного распорядителя</t>
  </si>
  <si>
    <t>% выполнения</t>
  </si>
  <si>
    <t>Мероприятия в области национальной безопасности и правоохранительной деятельности</t>
  </si>
  <si>
    <t>Администрация Нижнеивкинского городского поселения</t>
  </si>
  <si>
    <t>Содержание и ремонт дорог общего пользования местного значения</t>
  </si>
  <si>
    <t>Мероприятия в области жилищного хозяйства</t>
  </si>
  <si>
    <t>Мероприятия в области коммунального хозяйства</t>
  </si>
  <si>
    <t>Уличное освещение</t>
  </si>
  <si>
    <t>Организация и содержание мест захоронения</t>
  </si>
  <si>
    <t>Прочие мероприятия по благоустройству городских  округов и поселений</t>
  </si>
  <si>
    <t>Обеспечение деятельности казенных учреждений</t>
  </si>
  <si>
    <t>ИТОГО</t>
  </si>
  <si>
    <t>Раздел</t>
  </si>
  <si>
    <t>Подраздел</t>
  </si>
  <si>
    <t>Вид расхода</t>
  </si>
  <si>
    <t>Факт 2018 (тыс. руб.)</t>
  </si>
  <si>
    <t>План 2018 (тыс. руб.)</t>
  </si>
  <si>
    <t>03</t>
  </si>
  <si>
    <t>10</t>
  </si>
  <si>
    <t>04</t>
  </si>
  <si>
    <t>09</t>
  </si>
  <si>
    <t>0</t>
  </si>
  <si>
    <t>0600004010</t>
  </si>
  <si>
    <t>05</t>
  </si>
  <si>
    <t>08</t>
  </si>
  <si>
    <t>01</t>
  </si>
  <si>
    <t>000</t>
  </si>
  <si>
    <t>200</t>
  </si>
  <si>
    <t>02</t>
  </si>
  <si>
    <t>1337,3</t>
  </si>
  <si>
    <t>1273,6</t>
  </si>
  <si>
    <t>157,8</t>
  </si>
  <si>
    <t>110,2</t>
  </si>
  <si>
    <t>522,1</t>
  </si>
  <si>
    <t>502,1</t>
  </si>
  <si>
    <t>461,6</t>
  </si>
  <si>
    <t>271,3</t>
  </si>
  <si>
    <t>2066,3</t>
  </si>
  <si>
    <t>1910,4</t>
  </si>
  <si>
    <t>Приложение №7</t>
  </si>
  <si>
    <t>ПЕРЕЧЕНЬ</t>
  </si>
  <si>
    <t>Муниципальных программ, реализуемых за счет средств бюджета Нижнеивкинского городского поселения</t>
  </si>
  <si>
    <t>11000041100</t>
  </si>
  <si>
    <t>0700004200</t>
  </si>
  <si>
    <t>0700004300</t>
  </si>
  <si>
    <t>0700004410</t>
  </si>
  <si>
    <t>0700004420</t>
  </si>
  <si>
    <t>0700004430</t>
  </si>
  <si>
    <t>0800002300</t>
  </si>
  <si>
    <t xml:space="preserve">к решению Нижнеивкинской   </t>
  </si>
  <si>
    <t xml:space="preserve">  Поселковой Думы     от </t>
  </si>
  <si>
    <t>и распределение бюджетных ассигнований по ним за 2018 год.</t>
  </si>
  <si>
    <t>Муниципальная статья</t>
  </si>
  <si>
    <t>Муниципальная программа «Пожарная безопасность и защита населения и территорий Нижнеивкинского городского поселения  от чрезвычайных ситуаций на 2018-2020 годы»</t>
  </si>
  <si>
    <t>Муниципальная программа «Развитие жилищно-коммунального хозяйства  и  благоустройства  в Нижнеивкинском городском поселении на 2018-2020 годы»</t>
  </si>
  <si>
    <t>Муниципальная программа «Организация культурного – досугового обслуживания  населения  в Нижнеивкинском городском поселении на 2018-2020 годы»</t>
  </si>
  <si>
    <t>00</t>
  </si>
  <si>
    <t>0100000000</t>
  </si>
  <si>
    <t>148,3</t>
  </si>
  <si>
    <t>4. Муниципальная программа «Дорожное хозяйство и развитие сети муниципальных автомобильных дорог общего пользования на территории  Нижнеивкинского городского поселения на 2018-2020 годы»</t>
  </si>
  <si>
    <t>«Управление муниципальным имуществом МО Нижнеивкинского городского поселения на 2018-2020  годы»</t>
  </si>
  <si>
    <t>11</t>
  </si>
  <si>
    <t>30</t>
  </si>
  <si>
    <t>5. Муниципальная  программа развития физической культуры и спорта в Нижнеивкинском городском поселении   «Физическая культура и спорт» на 2018-2020 годы»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</si>
</sst>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49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49" fontId="4" fillId="0" borderId="1" xfId="0" applyNumberFormat="1" applyFont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164" fontId="0" fillId="0" borderId="0" xfId="0" applyNumberFormat="1"/>
    <xf numFmtId="164" fontId="1" fillId="0" borderId="1" xfId="0" applyNumberFormat="1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5" fillId="0" borderId="0" xfId="0" applyFont="1" applyAlignmen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164" fontId="0" fillId="0" borderId="0" xfId="0" applyNumberFormat="1" applyAlignment="1">
      <alignment horizontal="right"/>
    </xf>
    <xf numFmtId="0" fontId="7" fillId="0" borderId="0" xfId="0" applyFont="1" applyAlignment="1">
      <alignment horizontal="right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49" fontId="0" fillId="0" borderId="0" xfId="0" applyNumberFormat="1"/>
    <xf numFmtId="0" fontId="1" fillId="0" borderId="1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tabSelected="1" topLeftCell="A16" workbookViewId="0">
      <selection activeCell="K23" sqref="K23"/>
    </sheetView>
  </sheetViews>
  <sheetFormatPr defaultRowHeight="14.4"/>
  <cols>
    <col min="1" max="1" width="23.109375" customWidth="1"/>
    <col min="2" max="2" width="8.6640625" bestFit="1" customWidth="1"/>
    <col min="3" max="3" width="28.88671875" customWidth="1"/>
    <col min="4" max="4" width="9" style="1" bestFit="1" customWidth="1"/>
    <col min="5" max="5" width="9" bestFit="1" customWidth="1"/>
    <col min="6" max="6" width="13.33203125" customWidth="1"/>
    <col min="7" max="9" width="9" bestFit="1" customWidth="1"/>
    <col min="10" max="10" width="12.109375" style="10" customWidth="1"/>
  </cols>
  <sheetData>
    <row r="1" spans="1:10" ht="16.8" customHeight="1">
      <c r="A1" s="21" t="s">
        <v>41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s="13" customFormat="1" ht="16.8" customHeight="1">
      <c r="A2" s="21" t="s">
        <v>51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7.399999999999999" customHeight="1">
      <c r="A3" s="17" t="s">
        <v>52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ht="17.399999999999999" customHeight="1">
      <c r="A4" s="22" t="s">
        <v>42</v>
      </c>
      <c r="B4" s="22"/>
      <c r="C4" s="22"/>
      <c r="D4" s="22"/>
      <c r="E4" s="22"/>
      <c r="F4" s="22"/>
      <c r="G4" s="22"/>
      <c r="H4" s="22"/>
      <c r="I4" s="22"/>
      <c r="J4" s="22"/>
    </row>
    <row r="5" spans="1:10" ht="18" customHeight="1">
      <c r="A5" s="23" t="s">
        <v>43</v>
      </c>
      <c r="B5" s="23"/>
      <c r="C5" s="23"/>
      <c r="D5" s="23"/>
      <c r="E5" s="23"/>
      <c r="F5" s="23"/>
      <c r="G5" s="23"/>
      <c r="H5" s="23"/>
      <c r="I5" s="23"/>
      <c r="J5" s="23"/>
    </row>
    <row r="6" spans="1:10" ht="18" customHeight="1">
      <c r="A6" s="23" t="s">
        <v>53</v>
      </c>
      <c r="B6" s="23"/>
      <c r="C6" s="23"/>
      <c r="D6" s="23"/>
      <c r="E6" s="23"/>
      <c r="F6" s="23"/>
      <c r="G6" s="23"/>
      <c r="H6" s="23"/>
      <c r="I6" s="23"/>
      <c r="J6" s="23"/>
    </row>
    <row r="7" spans="1:10" ht="14.4" customHeight="1">
      <c r="A7" s="14"/>
      <c r="B7" s="14"/>
      <c r="C7" s="14"/>
      <c r="D7" s="15"/>
      <c r="E7" s="14"/>
      <c r="F7" s="14"/>
      <c r="G7" s="14"/>
      <c r="H7" s="14"/>
      <c r="I7" s="14"/>
      <c r="J7" s="16"/>
    </row>
    <row r="8" spans="1:10" ht="78">
      <c r="A8" s="2" t="s">
        <v>0</v>
      </c>
      <c r="B8" s="2" t="s">
        <v>1</v>
      </c>
      <c r="C8" s="2" t="s">
        <v>2</v>
      </c>
      <c r="D8" s="3" t="s">
        <v>14</v>
      </c>
      <c r="E8" s="2" t="s">
        <v>15</v>
      </c>
      <c r="F8" s="2" t="s">
        <v>54</v>
      </c>
      <c r="G8" s="2" t="s">
        <v>16</v>
      </c>
      <c r="H8" s="2" t="s">
        <v>18</v>
      </c>
      <c r="I8" s="4" t="s">
        <v>17</v>
      </c>
      <c r="J8" s="11" t="s">
        <v>3</v>
      </c>
    </row>
    <row r="9" spans="1:10" ht="46.2" customHeight="1">
      <c r="A9" s="24" t="s">
        <v>62</v>
      </c>
      <c r="B9" s="25"/>
      <c r="C9" s="25"/>
      <c r="D9" s="25"/>
      <c r="E9" s="25"/>
      <c r="F9" s="25"/>
      <c r="G9" s="26"/>
      <c r="H9" s="5">
        <f>H10</f>
        <v>4058.7</v>
      </c>
      <c r="I9" s="5">
        <f>I10</f>
        <v>4007.2999999999997</v>
      </c>
      <c r="J9" s="12">
        <f>I9/H9*100</f>
        <v>98.733584645329785</v>
      </c>
    </row>
    <row r="10" spans="1:10" ht="78">
      <c r="A10" s="4" t="s">
        <v>4</v>
      </c>
      <c r="B10" s="6">
        <v>981</v>
      </c>
      <c r="C10" s="4" t="s">
        <v>5</v>
      </c>
      <c r="D10" s="7" t="s">
        <v>27</v>
      </c>
      <c r="E10" s="8" t="s">
        <v>58</v>
      </c>
      <c r="F10" s="8" t="s">
        <v>59</v>
      </c>
      <c r="G10" s="8">
        <v>200</v>
      </c>
      <c r="H10" s="28">
        <f>3882+39.5+206.7-69.5</f>
        <v>4058.7</v>
      </c>
      <c r="I10" s="28">
        <f>3830.6+39.5+206.7-69.5</f>
        <v>4007.2999999999997</v>
      </c>
      <c r="J10" s="12">
        <f t="shared" ref="J10" si="0">I10/H10*100</f>
        <v>98.733584645329785</v>
      </c>
    </row>
    <row r="11" spans="1:10" ht="28.2" customHeight="1">
      <c r="A11" s="24" t="s">
        <v>55</v>
      </c>
      <c r="B11" s="25"/>
      <c r="C11" s="25"/>
      <c r="D11" s="25"/>
      <c r="E11" s="25"/>
      <c r="F11" s="25"/>
      <c r="G11" s="26"/>
      <c r="H11" s="5" t="str">
        <f>H12</f>
        <v>0</v>
      </c>
      <c r="I11" s="5" t="str">
        <f>I12</f>
        <v>0</v>
      </c>
      <c r="J11" s="12" t="e">
        <f>I11/H11*100</f>
        <v>#DIV/0!</v>
      </c>
    </row>
    <row r="12" spans="1:10" ht="78">
      <c r="A12" s="4" t="s">
        <v>4</v>
      </c>
      <c r="B12" s="6">
        <v>981</v>
      </c>
      <c r="C12" s="4" t="s">
        <v>5</v>
      </c>
      <c r="D12" s="7" t="s">
        <v>19</v>
      </c>
      <c r="E12" s="8" t="s">
        <v>20</v>
      </c>
      <c r="F12" s="8" t="s">
        <v>24</v>
      </c>
      <c r="G12" s="8">
        <v>200</v>
      </c>
      <c r="H12" s="4" t="s">
        <v>23</v>
      </c>
      <c r="I12" s="4" t="s">
        <v>23</v>
      </c>
      <c r="J12" s="12" t="e">
        <f t="shared" ref="J12:J25" si="1">I12/H12*100</f>
        <v>#DIV/0!</v>
      </c>
    </row>
    <row r="13" spans="1:10" ht="57.6" customHeight="1">
      <c r="A13" s="24" t="s">
        <v>61</v>
      </c>
      <c r="B13" s="25"/>
      <c r="C13" s="25"/>
      <c r="D13" s="25"/>
      <c r="E13" s="25"/>
      <c r="F13" s="25"/>
      <c r="G13" s="26"/>
      <c r="H13" s="5" t="str">
        <f>H14</f>
        <v>2066,3</v>
      </c>
      <c r="I13" s="5" t="str">
        <f>I14</f>
        <v>1910,4</v>
      </c>
      <c r="J13" s="12">
        <f>I13/H13*100</f>
        <v>92.455113003920047</v>
      </c>
    </row>
    <row r="14" spans="1:10" ht="62.4">
      <c r="A14" s="2" t="s">
        <v>6</v>
      </c>
      <c r="B14" s="4">
        <v>981</v>
      </c>
      <c r="C14" s="4" t="s">
        <v>5</v>
      </c>
      <c r="D14" s="9" t="s">
        <v>21</v>
      </c>
      <c r="E14" s="4" t="s">
        <v>22</v>
      </c>
      <c r="F14" s="4" t="s">
        <v>44</v>
      </c>
      <c r="G14" s="4">
        <v>200</v>
      </c>
      <c r="H14" s="4" t="s">
        <v>39</v>
      </c>
      <c r="I14" s="4" t="s">
        <v>40</v>
      </c>
      <c r="J14" s="12">
        <f t="shared" si="1"/>
        <v>92.455113003920047</v>
      </c>
    </row>
    <row r="15" spans="1:10" ht="54" customHeight="1">
      <c r="A15" s="24" t="s">
        <v>56</v>
      </c>
      <c r="B15" s="25"/>
      <c r="C15" s="25"/>
      <c r="D15" s="25"/>
      <c r="E15" s="25"/>
      <c r="F15" s="25"/>
      <c r="G15" s="26"/>
      <c r="H15" s="5">
        <f>H16+H17+H18+H19+H20</f>
        <v>1523</v>
      </c>
      <c r="I15" s="5">
        <f>I16+I17+I18+I19+I20</f>
        <v>1380</v>
      </c>
      <c r="J15" s="12">
        <f>I15/H15*100</f>
        <v>90.610636900853578</v>
      </c>
    </row>
    <row r="16" spans="1:10" ht="46.8">
      <c r="A16" s="2" t="s">
        <v>7</v>
      </c>
      <c r="B16" s="4">
        <v>981</v>
      </c>
      <c r="C16" s="4" t="s">
        <v>5</v>
      </c>
      <c r="D16" s="9" t="s">
        <v>25</v>
      </c>
      <c r="E16" s="4" t="s">
        <v>27</v>
      </c>
      <c r="F16" s="4" t="s">
        <v>45</v>
      </c>
      <c r="G16" s="4" t="s">
        <v>29</v>
      </c>
      <c r="H16" s="4" t="s">
        <v>38</v>
      </c>
      <c r="I16" s="4" t="s">
        <v>60</v>
      </c>
      <c r="J16" s="12">
        <f t="shared" si="1"/>
        <v>54.662734979727247</v>
      </c>
    </row>
    <row r="17" spans="1:13" ht="62.4">
      <c r="A17" s="2" t="s">
        <v>8</v>
      </c>
      <c r="B17" s="4">
        <v>981</v>
      </c>
      <c r="C17" s="4" t="s">
        <v>5</v>
      </c>
      <c r="D17" s="9" t="s">
        <v>25</v>
      </c>
      <c r="E17" s="4" t="s">
        <v>30</v>
      </c>
      <c r="F17" s="4" t="s">
        <v>46</v>
      </c>
      <c r="G17" s="4">
        <v>200</v>
      </c>
      <c r="H17" s="4" t="s">
        <v>37</v>
      </c>
      <c r="I17" s="4" t="s">
        <v>37</v>
      </c>
      <c r="J17" s="12">
        <f t="shared" si="1"/>
        <v>100</v>
      </c>
    </row>
    <row r="18" spans="1:13" ht="46.8">
      <c r="A18" s="2" t="s">
        <v>9</v>
      </c>
      <c r="B18" s="4">
        <v>981</v>
      </c>
      <c r="C18" s="4" t="s">
        <v>5</v>
      </c>
      <c r="D18" s="9" t="s">
        <v>25</v>
      </c>
      <c r="E18" s="4" t="s">
        <v>19</v>
      </c>
      <c r="F18" s="4" t="s">
        <v>47</v>
      </c>
      <c r="G18" s="4">
        <v>200</v>
      </c>
      <c r="H18" s="4" t="s">
        <v>35</v>
      </c>
      <c r="I18" s="4" t="s">
        <v>36</v>
      </c>
      <c r="J18" s="12">
        <f t="shared" si="1"/>
        <v>96.169316222945795</v>
      </c>
    </row>
    <row r="19" spans="1:13" ht="46.8">
      <c r="A19" s="2" t="s">
        <v>10</v>
      </c>
      <c r="B19" s="4">
        <v>981</v>
      </c>
      <c r="C19" s="4" t="s">
        <v>5</v>
      </c>
      <c r="D19" s="9" t="s">
        <v>25</v>
      </c>
      <c r="E19" s="4" t="s">
        <v>19</v>
      </c>
      <c r="F19" s="4" t="s">
        <v>48</v>
      </c>
      <c r="G19" s="4">
        <v>200</v>
      </c>
      <c r="H19" s="4" t="s">
        <v>34</v>
      </c>
      <c r="I19" s="4" t="s">
        <v>34</v>
      </c>
      <c r="J19" s="12">
        <f t="shared" si="1"/>
        <v>100</v>
      </c>
      <c r="L19" s="27"/>
      <c r="M19" s="27"/>
    </row>
    <row r="20" spans="1:13" ht="62.4">
      <c r="A20" s="2" t="s">
        <v>11</v>
      </c>
      <c r="B20" s="4">
        <v>981</v>
      </c>
      <c r="C20" s="4" t="s">
        <v>5</v>
      </c>
      <c r="D20" s="9" t="s">
        <v>25</v>
      </c>
      <c r="E20" s="4" t="s">
        <v>19</v>
      </c>
      <c r="F20" s="4" t="s">
        <v>49</v>
      </c>
      <c r="G20" s="4">
        <v>200</v>
      </c>
      <c r="H20" s="4" t="s">
        <v>33</v>
      </c>
      <c r="I20" s="4" t="s">
        <v>33</v>
      </c>
      <c r="J20" s="12">
        <f t="shared" si="1"/>
        <v>100</v>
      </c>
    </row>
    <row r="21" spans="1:13" ht="33.6" customHeight="1">
      <c r="A21" s="18" t="s">
        <v>57</v>
      </c>
      <c r="B21" s="19"/>
      <c r="C21" s="19"/>
      <c r="D21" s="19"/>
      <c r="E21" s="19"/>
      <c r="F21" s="19"/>
      <c r="G21" s="20"/>
      <c r="H21" s="5" t="str">
        <f>H22</f>
        <v>1337,3</v>
      </c>
      <c r="I21" s="5" t="str">
        <f>I22</f>
        <v>1273,6</v>
      </c>
      <c r="J21" s="12">
        <f t="shared" si="1"/>
        <v>95.236670904060418</v>
      </c>
    </row>
    <row r="22" spans="1:13" ht="46.8">
      <c r="A22" s="4" t="s">
        <v>12</v>
      </c>
      <c r="B22" s="4">
        <v>981</v>
      </c>
      <c r="C22" s="4" t="s">
        <v>5</v>
      </c>
      <c r="D22" s="9" t="s">
        <v>26</v>
      </c>
      <c r="E22" s="4" t="s">
        <v>27</v>
      </c>
      <c r="F22" s="4" t="s">
        <v>50</v>
      </c>
      <c r="G22" s="4" t="s">
        <v>28</v>
      </c>
      <c r="H22" s="4" t="s">
        <v>31</v>
      </c>
      <c r="I22" s="4" t="s">
        <v>32</v>
      </c>
      <c r="J22" s="12">
        <f t="shared" si="1"/>
        <v>95.236670904060418</v>
      </c>
    </row>
    <row r="23" spans="1:13" ht="45" customHeight="1">
      <c r="A23" s="18" t="s">
        <v>65</v>
      </c>
      <c r="B23" s="19"/>
      <c r="C23" s="19"/>
      <c r="D23" s="19"/>
      <c r="E23" s="19"/>
      <c r="F23" s="19"/>
      <c r="G23" s="20"/>
      <c r="H23" s="5" t="str">
        <f>H24</f>
        <v>30</v>
      </c>
      <c r="I23" s="5" t="str">
        <f>I24</f>
        <v>30</v>
      </c>
      <c r="J23" s="12">
        <f t="shared" ref="J23:J24" si="2">I23/H23*100</f>
        <v>100</v>
      </c>
    </row>
    <row r="24" spans="1:13" ht="46.8">
      <c r="A24" s="4" t="s">
        <v>12</v>
      </c>
      <c r="B24" s="4">
        <v>981</v>
      </c>
      <c r="C24" s="4" t="s">
        <v>5</v>
      </c>
      <c r="D24" s="9" t="s">
        <v>63</v>
      </c>
      <c r="E24" s="4" t="s">
        <v>58</v>
      </c>
      <c r="F24" s="4" t="s">
        <v>50</v>
      </c>
      <c r="G24" s="4" t="s">
        <v>28</v>
      </c>
      <c r="H24" s="4" t="s">
        <v>64</v>
      </c>
      <c r="I24" s="4" t="s">
        <v>64</v>
      </c>
      <c r="J24" s="12">
        <f t="shared" si="2"/>
        <v>100</v>
      </c>
    </row>
    <row r="25" spans="1:13" ht="15.6">
      <c r="A25" s="5" t="s">
        <v>13</v>
      </c>
      <c r="B25" s="4"/>
      <c r="C25" s="4"/>
      <c r="D25" s="9"/>
      <c r="E25" s="4"/>
      <c r="F25" s="4"/>
      <c r="G25" s="5"/>
      <c r="H25" s="5">
        <f>H9+H11+H13+H15+H21+H23</f>
        <v>9015.2999999999993</v>
      </c>
      <c r="I25" s="5">
        <f>I9+I11+I13+I15+I21+I23</f>
        <v>8601.2999999999993</v>
      </c>
      <c r="J25" s="12">
        <f t="shared" si="1"/>
        <v>95.407806728561454</v>
      </c>
    </row>
  </sheetData>
  <mergeCells count="12">
    <mergeCell ref="A23:G23"/>
    <mergeCell ref="A3:J3"/>
    <mergeCell ref="A21:G21"/>
    <mergeCell ref="A1:J1"/>
    <mergeCell ref="A2:J2"/>
    <mergeCell ref="A4:J4"/>
    <mergeCell ref="A5:J5"/>
    <mergeCell ref="A6:J6"/>
    <mergeCell ref="A11:G11"/>
    <mergeCell ref="A15:G15"/>
    <mergeCell ref="A9:G9"/>
    <mergeCell ref="A13:G13"/>
  </mergeCells>
  <pageMargins left="0.70866141732283472" right="0" top="0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2019-04-02T13:32:47Z</cp:lastPrinted>
  <dcterms:created xsi:type="dcterms:W3CDTF">2019-04-02T11:39:57Z</dcterms:created>
  <dcterms:modified xsi:type="dcterms:W3CDTF">2019-04-18T07:57:55Z</dcterms:modified>
</cp:coreProperties>
</file>